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Dropbox\Aufgabenpools\AB - Bremsweg\"/>
    </mc:Choice>
  </mc:AlternateContent>
  <xr:revisionPtr revIDLastSave="0" documentId="8_{CEAC4160-0D09-432F-B13F-996A42D55860}" xr6:coauthVersionLast="45" xr6:coauthVersionMax="45" xr10:uidLastSave="{00000000-0000-0000-0000-000000000000}"/>
  <bookViews>
    <workbookView xWindow="-108" yWindow="-108" windowWidth="23256" windowHeight="12576" xr2:uid="{6328EF85-B588-4716-9747-C2EC7ABB5A03}"/>
  </bookViews>
  <sheets>
    <sheet name="Rohdat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" i="1" l="1"/>
  <c r="N4" i="1" s="1"/>
  <c r="M5" i="1"/>
  <c r="N5" i="1" s="1"/>
  <c r="M6" i="1"/>
  <c r="N6" i="1" s="1"/>
  <c r="M7" i="1"/>
  <c r="N7" i="1" s="1"/>
  <c r="P7" i="1" s="1"/>
  <c r="M8" i="1"/>
  <c r="N8" i="1" s="1"/>
  <c r="M9" i="1"/>
  <c r="N9" i="1" s="1"/>
  <c r="M3" i="1"/>
  <c r="N3" i="1" s="1"/>
  <c r="Q3" i="1" l="1"/>
  <c r="P3" i="1"/>
  <c r="P8" i="1"/>
  <c r="Q8" i="1"/>
  <c r="P6" i="1"/>
  <c r="Q6" i="1"/>
  <c r="Q5" i="1"/>
  <c r="P5" i="1"/>
  <c r="Q4" i="1"/>
  <c r="P4" i="1"/>
  <c r="Q9" i="1"/>
  <c r="P9" i="1"/>
  <c r="Q7" i="1"/>
</calcChain>
</file>

<file path=xl/sharedStrings.xml><?xml version="1.0" encoding="utf-8"?>
<sst xmlns="http://schemas.openxmlformats.org/spreadsheetml/2006/main" count="10" uniqueCount="10">
  <si>
    <t>Zeiten in s</t>
  </si>
  <si>
    <t>Versuche</t>
  </si>
  <si>
    <t>Mittelwert Zeit</t>
  </si>
  <si>
    <t>Geschwindigkeit</t>
  </si>
  <si>
    <t>Bremsweg</t>
  </si>
  <si>
    <t>idealisierter Bremsweg</t>
  </si>
  <si>
    <t>Geschwindigkeit in m/s</t>
  </si>
  <si>
    <t>Dieses Werk von Mathematik macht Freu(n)de unterliegt einer CC BY-NC-ND 4.0 Lizenz.</t>
  </si>
  <si>
    <t>http://mmf.univie.ac.at/</t>
  </si>
  <si>
    <r>
      <rPr>
        <i/>
        <sz val="11"/>
        <color theme="1"/>
        <rFont val="Calibri"/>
        <family val="2"/>
        <scheme val="minor"/>
      </rPr>
      <t>Datum:</t>
    </r>
    <r>
      <rPr>
        <sz val="11"/>
        <color theme="1"/>
        <rFont val="Calibri"/>
        <family val="2"/>
        <scheme val="minor"/>
      </rPr>
      <t xml:space="preserve"> 04.04.2020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</si>
</sst>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E6AF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2" fontId="0" fillId="0" borderId="0" xfId="0" applyNumberFormat="1"/>
    <xf numFmtId="2" fontId="1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5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6" fillId="0" borderId="0" xfId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E6A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de-DE" sz="1050" b="0" i="0" baseline="0">
                <a:effectLst/>
              </a:rPr>
              <a:t>Zusammenhang zwischen Geschwindigkeit und Bremsweg</a:t>
            </a:r>
            <a:endParaRPr lang="de-DE" sz="1050"/>
          </a:p>
        </c:rich>
      </c:tx>
      <c:layout>
        <c:manualLayout>
          <c:xMode val="edge"/>
          <c:yMode val="edge"/>
          <c:x val="0.15803398317213063"/>
          <c:y val="4.3633427356754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95349741680865"/>
          <c:y val="0.13644891342035967"/>
          <c:w val="0.82399688235135549"/>
          <c:h val="0.67189641555940094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noFill/>
            </a:ln>
          </c:spPr>
          <c:marker>
            <c:symbol val="circle"/>
            <c:size val="6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trendline>
            <c:spPr>
              <a:ln w="12700">
                <a:solidFill>
                  <a:schemeClr val="accent1"/>
                </a:solidFill>
                <a:prstDash val="sysDash"/>
              </a:ln>
            </c:spPr>
            <c:trendlineType val="poly"/>
            <c:order val="2"/>
            <c:dispRSqr val="0"/>
            <c:dispEq val="0"/>
          </c:trendline>
          <c:xVal>
            <c:numRef>
              <c:f>Rohdaten!$N$2:$N$9</c:f>
              <c:numCache>
                <c:formatCode>0.00</c:formatCode>
                <c:ptCount val="8"/>
                <c:pt idx="0" formatCode="General">
                  <c:v>0</c:v>
                </c:pt>
                <c:pt idx="1">
                  <c:v>2.6448029621793179</c:v>
                </c:pt>
                <c:pt idx="2">
                  <c:v>4.4642857142857135</c:v>
                </c:pt>
                <c:pt idx="3">
                  <c:v>5.0150451354062193</c:v>
                </c:pt>
                <c:pt idx="4">
                  <c:v>6.3979526551503518</c:v>
                </c:pt>
                <c:pt idx="5">
                  <c:v>6.7159167226326391</c:v>
                </c:pt>
                <c:pt idx="6">
                  <c:v>8.3752093802345051</c:v>
                </c:pt>
                <c:pt idx="7">
                  <c:v>8.6730268863833473</c:v>
                </c:pt>
              </c:numCache>
            </c:numRef>
          </c:xVal>
          <c:yVal>
            <c:numRef>
              <c:f>Rohdaten!$O$2:$O$9</c:f>
              <c:numCache>
                <c:formatCode>0.00</c:formatCode>
                <c:ptCount val="8"/>
                <c:pt idx="0" formatCode="General">
                  <c:v>0</c:v>
                </c:pt>
                <c:pt idx="1">
                  <c:v>0.6</c:v>
                </c:pt>
                <c:pt idx="2">
                  <c:v>1.8</c:v>
                </c:pt>
                <c:pt idx="3">
                  <c:v>2.67</c:v>
                </c:pt>
                <c:pt idx="4">
                  <c:v>4.54</c:v>
                </c:pt>
                <c:pt idx="5">
                  <c:v>5.08</c:v>
                </c:pt>
                <c:pt idx="6">
                  <c:v>8.26</c:v>
                </c:pt>
                <c:pt idx="7">
                  <c:v>8.7799999999999994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8DE3-47FF-AEC5-AAB0E7D4BDAE}"/>
            </c:ext>
          </c:extLst>
        </c:ser>
        <c:ser>
          <c:idx val="0"/>
          <c:order val="1"/>
          <c:spPr>
            <a:ln>
              <a:noFill/>
            </a:ln>
          </c:spPr>
          <c:marker>
            <c:symbol val="circle"/>
            <c:size val="5"/>
            <c:spPr>
              <a:solidFill>
                <a:srgbClr val="92D050"/>
              </a:solidFill>
            </c:spPr>
          </c:marker>
          <c:trendline>
            <c:spPr>
              <a:ln w="12700">
                <a:solidFill>
                  <a:srgbClr val="92D050"/>
                </a:solidFill>
                <a:prstDash val="sysDash"/>
              </a:ln>
            </c:spPr>
            <c:trendlineType val="poly"/>
            <c:order val="2"/>
            <c:dispRSqr val="0"/>
            <c:dispEq val="0"/>
          </c:trendline>
          <c:xVal>
            <c:numRef>
              <c:f>Rohdaten!$N$2:$N$9</c:f>
              <c:numCache>
                <c:formatCode>0.00</c:formatCode>
                <c:ptCount val="8"/>
                <c:pt idx="0" formatCode="General">
                  <c:v>0</c:v>
                </c:pt>
                <c:pt idx="1">
                  <c:v>2.6448029621793179</c:v>
                </c:pt>
                <c:pt idx="2">
                  <c:v>4.4642857142857135</c:v>
                </c:pt>
                <c:pt idx="3">
                  <c:v>5.0150451354062193</c:v>
                </c:pt>
                <c:pt idx="4">
                  <c:v>6.3979526551503518</c:v>
                </c:pt>
                <c:pt idx="5">
                  <c:v>6.7159167226326391</c:v>
                </c:pt>
                <c:pt idx="6">
                  <c:v>8.3752093802345051</c:v>
                </c:pt>
                <c:pt idx="7">
                  <c:v>8.6730268863833473</c:v>
                </c:pt>
              </c:numCache>
            </c:numRef>
          </c:xVal>
          <c:yVal>
            <c:numRef>
              <c:f>Rohdaten!$P$2:$P$9</c:f>
              <c:numCache>
                <c:formatCode>0.00</c:formatCode>
                <c:ptCount val="8"/>
                <c:pt idx="0" formatCode="General">
                  <c:v>0</c:v>
                </c:pt>
                <c:pt idx="1">
                  <c:v>0.81717087719071191</c:v>
                </c:pt>
                <c:pt idx="2">
                  <c:v>2.3282531470532128</c:v>
                </c:pt>
                <c:pt idx="3">
                  <c:v>2.938163283897381</c:v>
                </c:pt>
                <c:pt idx="4">
                  <c:v>4.7819857684048399</c:v>
                </c:pt>
                <c:pt idx="5">
                  <c:v>5.2691048394084961</c:v>
                </c:pt>
                <c:pt idx="6">
                  <c:v>8.1944079629401916</c:v>
                </c:pt>
                <c:pt idx="7">
                  <c:v>8.7875461883093955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8DE3-47FF-AEC5-AAB0E7D4B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7271056"/>
        <c:axId val="1959234336"/>
      </c:scatterChart>
      <c:valAx>
        <c:axId val="2097271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50" b="0"/>
                </a:pPr>
                <a:r>
                  <a:rPr lang="de-DE" sz="1050" b="0"/>
                  <a:t>Fahrgeschwindigkeit in m/s</a:t>
                </a:r>
              </a:p>
            </c:rich>
          </c:tx>
          <c:layout>
            <c:manualLayout>
              <c:xMode val="edge"/>
              <c:yMode val="edge"/>
              <c:x val="0.38406824600366851"/>
              <c:y val="0.9105349757998811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de-DE"/>
          </a:p>
        </c:txPr>
        <c:crossAx val="1959234336"/>
        <c:crosses val="autoZero"/>
        <c:crossBetween val="midCat"/>
      </c:valAx>
      <c:valAx>
        <c:axId val="1959234336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50" b="0"/>
                </a:pPr>
                <a:r>
                  <a:rPr lang="de-DE" sz="1050" b="0"/>
                  <a:t>Bremsweg</a:t>
                </a:r>
                <a:r>
                  <a:rPr lang="de-DE" sz="1050" b="0" baseline="0"/>
                  <a:t> in m</a:t>
                </a:r>
                <a:endParaRPr lang="de-DE" sz="1050" b="0"/>
              </a:p>
            </c:rich>
          </c:tx>
          <c:layout>
            <c:manualLayout>
              <c:xMode val="edge"/>
              <c:yMode val="edge"/>
              <c:x val="1.3536010673090709E-2"/>
              <c:y val="0.3780639717549216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de-DE"/>
          </a:p>
        </c:txPr>
        <c:crossAx val="2097271056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100" b="0" i="0" baseline="0">
                <a:effectLst/>
              </a:rPr>
              <a:t>Zusammenhang zwischen Geschwindigkeit und Bremsweg</a:t>
            </a:r>
            <a:endParaRPr lang="de-DE" sz="1100"/>
          </a:p>
        </c:rich>
      </c:tx>
      <c:layout>
        <c:manualLayout>
          <c:xMode val="edge"/>
          <c:yMode val="edge"/>
          <c:x val="0.16101976599383566"/>
          <c:y val="3.5693574875470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5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534282303990083"/>
          <c:y val="0.136448760983269"/>
          <c:w val="0.82399688235135549"/>
          <c:h val="0.6718964155594009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92D050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0.17741841644794401"/>
                  <c:y val="2.034703995333916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Rohdaten!$N$2:$N$9</c:f>
              <c:numCache>
                <c:formatCode>0.00</c:formatCode>
                <c:ptCount val="8"/>
                <c:pt idx="0" formatCode="General">
                  <c:v>0</c:v>
                </c:pt>
                <c:pt idx="1">
                  <c:v>2.6448029621793179</c:v>
                </c:pt>
                <c:pt idx="2">
                  <c:v>4.4642857142857135</c:v>
                </c:pt>
                <c:pt idx="3">
                  <c:v>5.0150451354062193</c:v>
                </c:pt>
                <c:pt idx="4">
                  <c:v>6.3979526551503518</c:v>
                </c:pt>
                <c:pt idx="5">
                  <c:v>6.7159167226326391</c:v>
                </c:pt>
                <c:pt idx="6">
                  <c:v>8.3752093802345051</c:v>
                </c:pt>
                <c:pt idx="7">
                  <c:v>8.6730268863833473</c:v>
                </c:pt>
              </c:numCache>
            </c:numRef>
          </c:xVal>
          <c:yVal>
            <c:numRef>
              <c:f>Rohdaten!$P$2:$P$9</c:f>
              <c:numCache>
                <c:formatCode>0.00</c:formatCode>
                <c:ptCount val="8"/>
                <c:pt idx="0" formatCode="General">
                  <c:v>0</c:v>
                </c:pt>
                <c:pt idx="1">
                  <c:v>0.81717087719071191</c:v>
                </c:pt>
                <c:pt idx="2">
                  <c:v>2.3282531470532128</c:v>
                </c:pt>
                <c:pt idx="3">
                  <c:v>2.938163283897381</c:v>
                </c:pt>
                <c:pt idx="4">
                  <c:v>4.7819857684048399</c:v>
                </c:pt>
                <c:pt idx="5">
                  <c:v>5.2691048394084961</c:v>
                </c:pt>
                <c:pt idx="6">
                  <c:v>8.1944079629401916</c:v>
                </c:pt>
                <c:pt idx="7">
                  <c:v>8.7875461883093955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75-4241-90B4-D8DD873A0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7271056"/>
        <c:axId val="1959234336"/>
      </c:scatterChart>
      <c:valAx>
        <c:axId val="2097271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50"/>
                  <a:t>Fahrgeschwindigkeit in m/s</a:t>
                </a:r>
              </a:p>
            </c:rich>
          </c:tx>
          <c:layout>
            <c:manualLayout>
              <c:xMode val="edge"/>
              <c:yMode val="edge"/>
              <c:x val="0.38406824600366851"/>
              <c:y val="0.91053497579988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59234336"/>
        <c:crosses val="autoZero"/>
        <c:crossBetween val="midCat"/>
      </c:valAx>
      <c:valAx>
        <c:axId val="19592343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50"/>
                  <a:t>Bremsweg</a:t>
                </a:r>
                <a:r>
                  <a:rPr lang="de-DE" sz="1050" baseline="0"/>
                  <a:t> in m</a:t>
                </a:r>
                <a:endParaRPr lang="de-DE" sz="1050"/>
              </a:p>
            </c:rich>
          </c:tx>
          <c:layout>
            <c:manualLayout>
              <c:xMode val="edge"/>
              <c:yMode val="edge"/>
              <c:x val="1.3536010673090709E-2"/>
              <c:y val="0.378063971754921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7271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hyperlink" Target="file:///C:\Users\marti\AppData\Local\Packages\Microsoft.Office.Desktop_8wekyb3d8bbwe\LocalCache\Roaming\Microsoft\Word\mmf.univie.ac.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157975</xdr:colOff>
      <xdr:row>9</xdr:row>
      <xdr:rowOff>153326</xdr:rowOff>
    </xdr:from>
    <xdr:to>
      <xdr:col>11</xdr:col>
      <xdr:colOff>616226</xdr:colOff>
      <xdr:row>26</xdr:row>
      <xdr:rowOff>116156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8CE951D4-6208-4B0D-AAC9-A1673B0715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239475</xdr:colOff>
      <xdr:row>9</xdr:row>
      <xdr:rowOff>161169</xdr:rowOff>
    </xdr:from>
    <xdr:to>
      <xdr:col>16</xdr:col>
      <xdr:colOff>1205946</xdr:colOff>
      <xdr:row>26</xdr:row>
      <xdr:rowOff>132546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111775E8-9367-4DA9-8786-DF56927651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928696</xdr:colOff>
      <xdr:row>34</xdr:row>
      <xdr:rowOff>14288</xdr:rowOff>
    </xdr:from>
    <xdr:to>
      <xdr:col>16</xdr:col>
      <xdr:colOff>378523</xdr:colOff>
      <xdr:row>35</xdr:row>
      <xdr:rowOff>171450</xdr:rowOff>
    </xdr:to>
    <xdr:pic>
      <xdr:nvPicPr>
        <xdr:cNvPr id="4" name="Grafik 38">
          <a:extLst>
            <a:ext uri="{FF2B5EF4-FFF2-40B4-BE49-F238E27FC236}">
              <a16:creationId xmlns:a16="http://schemas.microsoft.com/office/drawing/2014/main" id="{A899398A-D6BD-417C-8CEF-16A4804E2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4653" y="5298592"/>
          <a:ext cx="853729" cy="339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514151</xdr:colOff>
      <xdr:row>33</xdr:row>
      <xdr:rowOff>147638</xdr:rowOff>
    </xdr:from>
    <xdr:to>
      <xdr:col>15</xdr:col>
      <xdr:colOff>709621</xdr:colOff>
      <xdr:row>36</xdr:row>
      <xdr:rowOff>0</xdr:rowOff>
    </xdr:to>
    <xdr:pic>
      <xdr:nvPicPr>
        <xdr:cNvPr id="5" name="Grafik 33" descr="Ein Bild, das Schild, Zeichnung enthält.&#10;&#10;Automatisch generierte Beschreibu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FE80EB9-01B0-4C75-8042-AE99466FF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5075" y="5249725"/>
          <a:ext cx="870503" cy="399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mf.univie.ac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1890A-A5BE-4910-84A0-9DA894D94487}">
  <sheetPr>
    <pageSetUpPr fitToPage="1"/>
  </sheetPr>
  <dimension ref="A1:AB36"/>
  <sheetViews>
    <sheetView tabSelected="1" view="pageLayout" topLeftCell="A18" zoomScaleNormal="115" zoomScaleSheetLayoutView="115" workbookViewId="0">
      <selection activeCell="D30" sqref="D30"/>
    </sheetView>
  </sheetViews>
  <sheetFormatPr baseColWidth="10" defaultRowHeight="14.4" x14ac:dyDescent="0.3"/>
  <cols>
    <col min="1" max="1" width="9.6640625" customWidth="1"/>
    <col min="2" max="8" width="4.5546875" bestFit="1" customWidth="1"/>
    <col min="9" max="11" width="5.109375" bestFit="1" customWidth="1"/>
    <col min="12" max="12" width="14.33203125" customWidth="1"/>
    <col min="13" max="13" width="13.21875" style="5" bestFit="1" customWidth="1"/>
    <col min="14" max="14" width="14.44140625" style="5" bestFit="1" customWidth="1"/>
    <col min="15" max="15" width="9.44140625" bestFit="1" customWidth="1"/>
    <col min="16" max="16" width="19.6640625" bestFit="1" customWidth="1"/>
    <col min="17" max="17" width="20.21875" bestFit="1" customWidth="1"/>
  </cols>
  <sheetData>
    <row r="1" spans="1:28" x14ac:dyDescent="0.3">
      <c r="A1" s="8" t="s">
        <v>1</v>
      </c>
      <c r="B1" s="3"/>
      <c r="E1" s="7" t="s">
        <v>0</v>
      </c>
      <c r="M1" s="5" t="s">
        <v>2</v>
      </c>
      <c r="N1" s="5" t="s">
        <v>3</v>
      </c>
      <c r="O1" t="s">
        <v>4</v>
      </c>
      <c r="P1" t="s">
        <v>5</v>
      </c>
      <c r="Q1" t="s">
        <v>6</v>
      </c>
    </row>
    <row r="2" spans="1:28" x14ac:dyDescent="0.3">
      <c r="A2" s="8"/>
      <c r="B2" s="3"/>
      <c r="E2" s="7"/>
      <c r="N2" s="5">
        <v>0</v>
      </c>
      <c r="O2">
        <v>0</v>
      </c>
      <c r="P2">
        <v>0</v>
      </c>
      <c r="Q2">
        <v>0</v>
      </c>
    </row>
    <row r="3" spans="1:28" x14ac:dyDescent="0.3">
      <c r="A3" s="6">
        <v>1</v>
      </c>
      <c r="B3" s="4">
        <v>3.78</v>
      </c>
      <c r="C3" s="4">
        <v>3.66</v>
      </c>
      <c r="D3" s="4">
        <v>3.82</v>
      </c>
      <c r="E3" s="4">
        <v>3.8</v>
      </c>
      <c r="F3" s="4">
        <v>3.77</v>
      </c>
      <c r="G3" s="4">
        <v>3.83</v>
      </c>
      <c r="H3" s="4">
        <v>3.82</v>
      </c>
      <c r="I3" s="4">
        <v>3.75</v>
      </c>
      <c r="J3" s="4">
        <v>3.78</v>
      </c>
      <c r="K3" s="4">
        <v>3.8</v>
      </c>
      <c r="L3" s="4"/>
      <c r="M3" s="4">
        <f>AVERAGE(B3:K3)</f>
        <v>3.7809999999999997</v>
      </c>
      <c r="N3" s="4">
        <f>(10/M3)</f>
        <v>2.6448029621793179</v>
      </c>
      <c r="O3" s="1">
        <v>0.6</v>
      </c>
      <c r="P3" s="1">
        <f>(N3)^2/(2*4.28)</f>
        <v>0.81717087719071191</v>
      </c>
      <c r="Q3" s="1">
        <f>N3/3.6</f>
        <v>0.73466748949425498</v>
      </c>
      <c r="R3" s="2"/>
      <c r="S3" s="1"/>
    </row>
    <row r="4" spans="1:28" x14ac:dyDescent="0.3">
      <c r="A4" s="6">
        <v>2</v>
      </c>
      <c r="B4" s="4">
        <v>2.2999999999999998</v>
      </c>
      <c r="C4" s="4">
        <v>2.21</v>
      </c>
      <c r="D4" s="4">
        <v>2.37</v>
      </c>
      <c r="E4" s="4">
        <v>2.2799999999999998</v>
      </c>
      <c r="F4" s="4">
        <v>2.25</v>
      </c>
      <c r="G4" s="4">
        <v>2.15</v>
      </c>
      <c r="H4" s="4">
        <v>2.16</v>
      </c>
      <c r="I4" s="4">
        <v>2.17</v>
      </c>
      <c r="J4" s="4">
        <v>2.2999999999999998</v>
      </c>
      <c r="K4" s="4">
        <v>2.21</v>
      </c>
      <c r="L4" s="4"/>
      <c r="M4" s="4">
        <f t="shared" ref="M4:M9" si="0">AVERAGE(B4:K4)</f>
        <v>2.2400000000000002</v>
      </c>
      <c r="N4" s="4">
        <f t="shared" ref="N4:N9" si="1">(10/M4)</f>
        <v>4.4642857142857135</v>
      </c>
      <c r="O4" s="1">
        <v>1.8</v>
      </c>
      <c r="P4" s="1">
        <f t="shared" ref="P4:P9" si="2">(N4)^2/(2*4.28)</f>
        <v>2.3282531470532128</v>
      </c>
      <c r="Q4" s="1">
        <f t="shared" ref="Q4:Q9" si="3">N4/3.6</f>
        <v>1.2400793650793649</v>
      </c>
      <c r="R4" s="2"/>
      <c r="S4" s="1"/>
    </row>
    <row r="5" spans="1:28" x14ac:dyDescent="0.3">
      <c r="A5" s="6">
        <v>3</v>
      </c>
      <c r="B5" s="4">
        <v>2</v>
      </c>
      <c r="C5" s="4">
        <v>1.9</v>
      </c>
      <c r="D5" s="4">
        <v>2.0299999999999998</v>
      </c>
      <c r="E5" s="4">
        <v>2.02</v>
      </c>
      <c r="F5" s="4">
        <v>1.98</v>
      </c>
      <c r="G5" s="4">
        <v>2</v>
      </c>
      <c r="H5" s="4">
        <v>2.12</v>
      </c>
      <c r="I5" s="4">
        <v>1.99</v>
      </c>
      <c r="J5" s="4">
        <v>2</v>
      </c>
      <c r="K5" s="4">
        <v>1.9</v>
      </c>
      <c r="L5" s="4"/>
      <c r="M5" s="4">
        <f t="shared" si="0"/>
        <v>1.9939999999999998</v>
      </c>
      <c r="N5" s="4">
        <f t="shared" si="1"/>
        <v>5.0150451354062193</v>
      </c>
      <c r="O5" s="1">
        <v>2.67</v>
      </c>
      <c r="P5" s="1">
        <f t="shared" si="2"/>
        <v>2.938163283897381</v>
      </c>
      <c r="Q5" s="1">
        <f t="shared" si="3"/>
        <v>1.3930680931683943</v>
      </c>
      <c r="R5" s="2"/>
      <c r="S5" s="1"/>
    </row>
    <row r="6" spans="1:28" x14ac:dyDescent="0.3">
      <c r="A6" s="6">
        <v>4</v>
      </c>
      <c r="B6" s="4">
        <v>1.7</v>
      </c>
      <c r="C6" s="4">
        <v>1.69</v>
      </c>
      <c r="D6" s="4">
        <v>1.41</v>
      </c>
      <c r="E6" s="4">
        <v>1.55</v>
      </c>
      <c r="F6" s="4">
        <v>1.48</v>
      </c>
      <c r="G6" s="4">
        <v>1.5</v>
      </c>
      <c r="H6" s="4">
        <v>1.6</v>
      </c>
      <c r="I6" s="4">
        <v>1.53</v>
      </c>
      <c r="J6" s="5">
        <v>1.67</v>
      </c>
      <c r="K6" s="4">
        <v>1.5</v>
      </c>
      <c r="L6" s="4"/>
      <c r="M6" s="4">
        <f t="shared" si="0"/>
        <v>1.5629999999999999</v>
      </c>
      <c r="N6" s="4">
        <f t="shared" si="1"/>
        <v>6.3979526551503518</v>
      </c>
      <c r="O6" s="1">
        <v>4.54</v>
      </c>
      <c r="P6" s="1">
        <f t="shared" si="2"/>
        <v>4.7819857684048399</v>
      </c>
      <c r="Q6" s="1">
        <f t="shared" si="3"/>
        <v>1.7772090708750976</v>
      </c>
      <c r="R6" s="2"/>
      <c r="S6" s="1"/>
    </row>
    <row r="7" spans="1:28" x14ac:dyDescent="0.3">
      <c r="A7" s="6">
        <v>5</v>
      </c>
      <c r="B7" s="4">
        <v>1.44</v>
      </c>
      <c r="C7" s="4">
        <v>1.55</v>
      </c>
      <c r="D7" s="4">
        <v>1.39</v>
      </c>
      <c r="E7" s="4">
        <v>1.52</v>
      </c>
      <c r="F7" s="4">
        <v>1.6</v>
      </c>
      <c r="G7" s="4">
        <v>1.5</v>
      </c>
      <c r="H7" s="4">
        <v>1.58</v>
      </c>
      <c r="I7" s="4">
        <v>1.38</v>
      </c>
      <c r="J7" s="4">
        <v>1.44</v>
      </c>
      <c r="K7" s="5">
        <v>1.49</v>
      </c>
      <c r="L7" s="5"/>
      <c r="M7" s="4">
        <f t="shared" si="0"/>
        <v>1.4890000000000001</v>
      </c>
      <c r="N7" s="4">
        <f t="shared" si="1"/>
        <v>6.7159167226326391</v>
      </c>
      <c r="O7" s="1">
        <v>5.08</v>
      </c>
      <c r="P7" s="1">
        <f t="shared" si="2"/>
        <v>5.2691048394084961</v>
      </c>
      <c r="Q7" s="1">
        <f t="shared" si="3"/>
        <v>1.8655324229535108</v>
      </c>
      <c r="R7" s="2"/>
      <c r="S7" s="1"/>
    </row>
    <row r="8" spans="1:28" x14ac:dyDescent="0.3">
      <c r="A8" s="6">
        <v>6</v>
      </c>
      <c r="B8" s="4">
        <v>1.25</v>
      </c>
      <c r="C8" s="4">
        <v>1.25</v>
      </c>
      <c r="D8" s="4">
        <v>1.18</v>
      </c>
      <c r="E8" s="4">
        <v>1.1100000000000001</v>
      </c>
      <c r="F8" s="4">
        <v>1.25</v>
      </c>
      <c r="G8" s="4">
        <v>1.1000000000000001</v>
      </c>
      <c r="H8" s="4">
        <v>1.17</v>
      </c>
      <c r="I8" s="5">
        <v>1.29</v>
      </c>
      <c r="J8" s="5">
        <v>1.19</v>
      </c>
      <c r="K8" s="5">
        <v>1.1499999999999999</v>
      </c>
      <c r="L8" s="5"/>
      <c r="M8" s="4">
        <f t="shared" si="0"/>
        <v>1.1940000000000002</v>
      </c>
      <c r="N8" s="4">
        <f t="shared" si="1"/>
        <v>8.3752093802345051</v>
      </c>
      <c r="O8" s="1">
        <v>8.26</v>
      </c>
      <c r="P8" s="1">
        <f t="shared" si="2"/>
        <v>8.1944079629401916</v>
      </c>
      <c r="Q8" s="1">
        <f t="shared" si="3"/>
        <v>2.3264470500651404</v>
      </c>
      <c r="R8" s="2"/>
      <c r="S8" s="1"/>
    </row>
    <row r="9" spans="1:28" x14ac:dyDescent="0.3">
      <c r="A9" s="6">
        <v>7</v>
      </c>
      <c r="B9" s="4">
        <v>1.1299999999999999</v>
      </c>
      <c r="C9" s="4">
        <v>1.0900000000000001</v>
      </c>
      <c r="D9" s="4">
        <v>1.23</v>
      </c>
      <c r="E9" s="4">
        <v>1.22</v>
      </c>
      <c r="F9" s="4">
        <v>1.18</v>
      </c>
      <c r="G9" s="4">
        <v>1.03</v>
      </c>
      <c r="H9" s="4">
        <v>1.1000000000000001</v>
      </c>
      <c r="I9" s="4">
        <v>1.26</v>
      </c>
      <c r="J9" s="4">
        <v>1.1399999999999999</v>
      </c>
      <c r="K9" s="5">
        <v>1.1499999999999999</v>
      </c>
      <c r="L9" s="5"/>
      <c r="M9" s="4">
        <f t="shared" si="0"/>
        <v>1.153</v>
      </c>
      <c r="N9" s="4">
        <f t="shared" si="1"/>
        <v>8.6730268863833473</v>
      </c>
      <c r="O9" s="1">
        <v>8.7799999999999994</v>
      </c>
      <c r="P9" s="1">
        <f t="shared" si="2"/>
        <v>8.7875461883093955</v>
      </c>
      <c r="Q9" s="1">
        <f t="shared" si="3"/>
        <v>2.4091741351064853</v>
      </c>
      <c r="R9" s="2"/>
      <c r="S9" s="1"/>
    </row>
    <row r="10" spans="1:28" x14ac:dyDescent="0.3">
      <c r="Q10" s="1"/>
    </row>
    <row r="11" spans="1:28" x14ac:dyDescent="0.3">
      <c r="N11" s="2"/>
    </row>
    <row r="12" spans="1:28" x14ac:dyDescent="0.3">
      <c r="N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x14ac:dyDescent="0.3">
      <c r="N13" s="2"/>
    </row>
    <row r="14" spans="1:28" x14ac:dyDescent="0.3">
      <c r="N14" s="2"/>
    </row>
    <row r="15" spans="1:28" x14ac:dyDescent="0.3">
      <c r="N15" s="2"/>
    </row>
    <row r="16" spans="1:28" x14ac:dyDescent="0.3">
      <c r="N16" s="2"/>
    </row>
    <row r="17" spans="14:14" x14ac:dyDescent="0.3">
      <c r="N17" s="2"/>
    </row>
    <row r="34" spans="2:6" x14ac:dyDescent="0.3">
      <c r="B34" t="s">
        <v>9</v>
      </c>
    </row>
    <row r="35" spans="2:6" x14ac:dyDescent="0.3">
      <c r="B35" s="9" t="s">
        <v>7</v>
      </c>
    </row>
    <row r="36" spans="2:6" x14ac:dyDescent="0.3">
      <c r="B36" s="10" t="s">
        <v>8</v>
      </c>
      <c r="C36" s="10"/>
      <c r="D36" s="10"/>
      <c r="E36" s="10"/>
      <c r="F36" s="10"/>
    </row>
  </sheetData>
  <mergeCells count="1">
    <mergeCell ref="B36:F36"/>
  </mergeCells>
  <hyperlinks>
    <hyperlink ref="B36" r:id="rId1" xr:uid="{0C071196-585D-4055-ADF9-C3E1A74497F6}"/>
  </hyperlinks>
  <pageMargins left="0.7" right="0.7" top="0.78740157499999996" bottom="0.78740157499999996" header="0.3" footer="0.3"/>
  <pageSetup paperSize="9" scale="88" orientation="landscape" r:id="rId2"/>
  <ignoredErrors>
    <ignoredError sqref="M3:M9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Rohdaten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Apolin</dc:creator>
  <cp:lastModifiedBy>Martin Mayerhofer</cp:lastModifiedBy>
  <cp:lastPrinted>2020-04-07T07:44:50Z</cp:lastPrinted>
  <dcterms:created xsi:type="dcterms:W3CDTF">2020-03-05T18:13:56Z</dcterms:created>
  <dcterms:modified xsi:type="dcterms:W3CDTF">2020-04-07T07:45:07Z</dcterms:modified>
</cp:coreProperties>
</file>